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glinkak\Desktop\Glinka K\RURY STALOWE 2019-2021\Dokumenty przetarg\"/>
    </mc:Choice>
  </mc:AlternateContent>
  <bookViews>
    <workbookView xWindow="0" yWindow="0" windowWidth="28755" windowHeight="12060"/>
  </bookViews>
  <sheets>
    <sheet name="VWAW" sheetId="2" r:id="rId1"/>
  </sheets>
  <definedNames>
    <definedName name="_xlnm.Print_Area" localSheetId="0">VWAW!$A$1:$N$46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2" l="1"/>
  <c r="N7" i="2" l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2" i="2"/>
  <c r="N33" i="2"/>
  <c r="N34" i="2"/>
  <c r="N35" i="2"/>
  <c r="N36" i="2"/>
  <c r="N37" i="2"/>
  <c r="N6" i="2"/>
  <c r="N30" i="2" l="1"/>
  <c r="N40" i="2" s="1"/>
</calcChain>
</file>

<file path=xl/sharedStrings.xml><?xml version="1.0" encoding="utf-8"?>
<sst xmlns="http://schemas.openxmlformats.org/spreadsheetml/2006/main" count="96" uniqueCount="38">
  <si>
    <t>Lp.</t>
  </si>
  <si>
    <t>Nazwa Spółki</t>
  </si>
  <si>
    <t>Jm</t>
  </si>
  <si>
    <t>mb</t>
  </si>
  <si>
    <t>VWAW</t>
  </si>
  <si>
    <t>Norma</t>
  </si>
  <si>
    <t>Wymagania</t>
  </si>
  <si>
    <t>Gat.stali</t>
  </si>
  <si>
    <t>P235GH</t>
  </si>
  <si>
    <t>Grubość ścianki [mm]</t>
  </si>
  <si>
    <t>Średnica zewnętrzna Dz [mm]</t>
  </si>
  <si>
    <t>RURA STALOWA PRZEWODOWA CZARNA Z/SZ</t>
  </si>
  <si>
    <t>RURA STALOWA PRZEWODOWA CZARNA B/SZ</t>
  </si>
  <si>
    <t>PN-EN 10216-2/A2</t>
  </si>
  <si>
    <t>Świadectwo odbioru 3.1 wg PN EN 10204:2006 i poświadczenie badania jakościowego</t>
  </si>
  <si>
    <r>
      <rPr>
        <b/>
        <vertAlign val="superscript"/>
        <sz val="11"/>
        <color rgb="FFFF0000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rgb="FFFF0000"/>
        <rFont val="Calibri"/>
        <family val="2"/>
        <charset val="238"/>
        <scheme val="minor"/>
      </rPr>
      <t>Pod warunkiem przeprowadzenia badań udarności, podobnie jak dla stali P235TR2</t>
    </r>
  </si>
  <si>
    <t xml:space="preserve">DN &lt; 400   P235GH  Zgrzewanie elektryczne   </t>
  </si>
  <si>
    <r>
      <t xml:space="preserve">DN </t>
    </r>
    <r>
      <rPr>
        <sz val="11"/>
        <color theme="1"/>
        <rFont val="Calibri"/>
        <family val="2"/>
        <charset val="238"/>
      </rPr>
      <t>≥</t>
    </r>
    <r>
      <rPr>
        <sz val="11"/>
        <color theme="1"/>
        <rFont val="Calibri"/>
        <family val="2"/>
        <charset val="238"/>
        <scheme val="minor"/>
      </rPr>
      <t xml:space="preserve"> 400   P235GH Spawanie łukiem krytym –
spoina spiralna</t>
    </r>
  </si>
  <si>
    <t>PN-EN 10217-2:2004/A1</t>
  </si>
  <si>
    <t>PN-EN 10217-5:2004/A1</t>
  </si>
  <si>
    <t>Ilości szacunkowe [mb]</t>
  </si>
  <si>
    <t>Nazwa materiału</t>
  </si>
  <si>
    <r>
      <t>DN ≤ 50 P235TR2,     P235TR1</t>
    </r>
    <r>
      <rPr>
        <b/>
        <vertAlign val="superscript"/>
        <sz val="11"/>
        <color rgb="FFFF0000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, P235GH             Zgrzewanie elektryczne   </t>
    </r>
  </si>
  <si>
    <t>PN-EN 10217-1:2004/A1,              PN-EN 10217-2:2004/A1</t>
  </si>
  <si>
    <t>Wartość netto mb z transportem</t>
  </si>
  <si>
    <t>Cena netto mb                     z transportem</t>
  </si>
  <si>
    <t>Razem</t>
  </si>
  <si>
    <t>Łącznie</t>
  </si>
  <si>
    <t>Dostawy pod wskazany adres w Warszawie lub magazyn Veolia Energia Warszawa S.A. ul. Nocznickiego 33 w Warszawie.</t>
  </si>
  <si>
    <t>W cenie transport pod wskazany adres w Warszawie i koszt świadectw jakości .</t>
  </si>
  <si>
    <t>Świadectwa jakości wymagane przy dostawie materiału.</t>
  </si>
  <si>
    <t>Rury w długościach fabrykacyjnych.</t>
  </si>
  <si>
    <t>Gwarancja - 24 miesiące od daty podpisania dowodu dostawy lub "WZ".</t>
  </si>
  <si>
    <t>Rury muszą spełniać "Wytyczne dla rur stalowych" wg Załącznika nr 5 Tabeli Z.1.2</t>
  </si>
  <si>
    <t>Terminy dostaw dla pozycji 1-24 - do 7 dni od daty otrzymania zamówienia, pozycje 25-30 do 14 dni od daty otrzymania zamówienia.</t>
  </si>
  <si>
    <t>Opis przedmiotu zamówienia i formularz oferty wstępnej - VWAW</t>
  </si>
  <si>
    <t>Załącznik Nr 2 VWAW</t>
  </si>
  <si>
    <t>Warszawa, 2019-01-21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</si>
</sst>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vertAlign val="superscript"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16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43" fontId="0" fillId="0" borderId="1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4" xfId="0" applyBorder="1"/>
    <xf numFmtId="43" fontId="0" fillId="0" borderId="4" xfId="0" applyNumberFormat="1" applyBorder="1" applyAlignment="1">
      <alignment horizontal="center" vertical="center"/>
    </xf>
    <xf numFmtId="43" fontId="0" fillId="0" borderId="20" xfId="0" applyNumberFormat="1" applyBorder="1"/>
    <xf numFmtId="0" fontId="0" fillId="0" borderId="23" xfId="0" applyBorder="1" applyAlignment="1">
      <alignment horizontal="center"/>
    </xf>
    <xf numFmtId="0" fontId="0" fillId="0" borderId="24" xfId="0" applyBorder="1" applyAlignment="1"/>
    <xf numFmtId="164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/>
    <xf numFmtId="164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 vertical="center"/>
    </xf>
    <xf numFmtId="43" fontId="0" fillId="0" borderId="2" xfId="0" applyNumberFormat="1" applyBorder="1" applyAlignment="1">
      <alignment horizontal="center" vertical="center"/>
    </xf>
    <xf numFmtId="0" fontId="1" fillId="0" borderId="9" xfId="0" applyFont="1" applyBorder="1"/>
    <xf numFmtId="43" fontId="1" fillId="0" borderId="20" xfId="0" applyNumberFormat="1" applyFont="1" applyBorder="1" applyAlignment="1">
      <alignment horizontal="center" vertical="center"/>
    </xf>
    <xf numFmtId="0" fontId="1" fillId="0" borderId="12" xfId="0" applyFont="1" applyBorder="1"/>
    <xf numFmtId="43" fontId="1" fillId="0" borderId="14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75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view="pageBreakPreview" zoomScale="78" zoomScaleNormal="100" zoomScaleSheetLayoutView="78" workbookViewId="0">
      <selection activeCell="B28" sqref="B28"/>
    </sheetView>
  </sheetViews>
  <sheetFormatPr defaultRowHeight="15" x14ac:dyDescent="0.25"/>
  <cols>
    <col min="1" max="1" width="9.140625" style="5"/>
    <col min="2" max="2" width="41.85546875" style="7" bestFit="1" customWidth="1"/>
    <col min="3" max="3" width="11.7109375" style="5" customWidth="1"/>
    <col min="4" max="4" width="12.7109375" style="5" customWidth="1"/>
    <col min="6" max="6" width="15.42578125" bestFit="1" customWidth="1"/>
    <col min="7" max="7" width="17.28515625" bestFit="1" customWidth="1"/>
    <col min="8" max="8" width="13.42578125" customWidth="1"/>
    <col min="9" max="9" width="8.42578125" customWidth="1"/>
    <col min="10" max="12" width="10.7109375" customWidth="1"/>
    <col min="13" max="13" width="14.7109375" customWidth="1"/>
    <col min="14" max="14" width="14.5703125" customWidth="1"/>
  </cols>
  <sheetData>
    <row r="1" spans="1:14" x14ac:dyDescent="0.25">
      <c r="I1" s="40" t="s">
        <v>36</v>
      </c>
      <c r="M1" s="39" t="s">
        <v>37</v>
      </c>
    </row>
    <row r="2" spans="1:14" ht="21" x14ac:dyDescent="0.35">
      <c r="C2" s="2" t="s">
        <v>35</v>
      </c>
      <c r="I2" s="2"/>
    </row>
    <row r="3" spans="1:14" ht="15.75" thickBot="1" x14ac:dyDescent="0.3"/>
    <row r="4" spans="1:14" ht="15.75" thickBot="1" x14ac:dyDescent="0.3">
      <c r="B4" s="15"/>
      <c r="C4" s="31"/>
      <c r="D4" s="31"/>
      <c r="J4" s="66" t="s">
        <v>20</v>
      </c>
      <c r="K4" s="67"/>
      <c r="L4" s="68"/>
    </row>
    <row r="5" spans="1:14" s="4" customFormat="1" ht="45.75" thickBot="1" x14ac:dyDescent="0.3">
      <c r="A5" s="16" t="s">
        <v>0</v>
      </c>
      <c r="B5" s="17" t="s">
        <v>21</v>
      </c>
      <c r="C5" s="18" t="s">
        <v>10</v>
      </c>
      <c r="D5" s="18" t="s">
        <v>9</v>
      </c>
      <c r="E5" s="19" t="s">
        <v>2</v>
      </c>
      <c r="F5" s="19" t="s">
        <v>7</v>
      </c>
      <c r="G5" s="19" t="s">
        <v>5</v>
      </c>
      <c r="H5" s="37" t="s">
        <v>6</v>
      </c>
      <c r="I5" s="38" t="s">
        <v>1</v>
      </c>
      <c r="J5" s="19">
        <v>2019</v>
      </c>
      <c r="K5" s="19">
        <v>2020</v>
      </c>
      <c r="L5" s="33">
        <v>2021</v>
      </c>
      <c r="M5" s="32" t="s">
        <v>25</v>
      </c>
      <c r="N5" s="32" t="s">
        <v>24</v>
      </c>
    </row>
    <row r="6" spans="1:14" s="6" customFormat="1" ht="15" customHeight="1" x14ac:dyDescent="0.25">
      <c r="A6" s="20">
        <v>1</v>
      </c>
      <c r="B6" s="21" t="s">
        <v>11</v>
      </c>
      <c r="C6" s="22">
        <v>21.3</v>
      </c>
      <c r="D6" s="22">
        <v>2.6</v>
      </c>
      <c r="E6" s="23" t="s">
        <v>3</v>
      </c>
      <c r="F6" s="69" t="s">
        <v>22</v>
      </c>
      <c r="G6" s="71" t="s">
        <v>23</v>
      </c>
      <c r="H6" s="70" t="s">
        <v>14</v>
      </c>
      <c r="I6" s="74" t="s">
        <v>4</v>
      </c>
      <c r="J6" s="24">
        <v>3000</v>
      </c>
      <c r="K6" s="24">
        <v>2800</v>
      </c>
      <c r="L6" s="34">
        <v>2500</v>
      </c>
      <c r="M6" s="29"/>
      <c r="N6" s="36">
        <f>M6*(J6+K6+L6)</f>
        <v>0</v>
      </c>
    </row>
    <row r="7" spans="1:14" ht="15" customHeight="1" x14ac:dyDescent="0.25">
      <c r="A7" s="14">
        <v>2</v>
      </c>
      <c r="B7" s="8" t="s">
        <v>11</v>
      </c>
      <c r="C7" s="11">
        <v>26.9</v>
      </c>
      <c r="D7" s="11">
        <v>2.6</v>
      </c>
      <c r="E7" s="29" t="s">
        <v>3</v>
      </c>
      <c r="F7" s="70"/>
      <c r="G7" s="72"/>
      <c r="H7" s="70"/>
      <c r="I7" s="74"/>
      <c r="J7" s="3">
        <v>500</v>
      </c>
      <c r="K7" s="3">
        <v>400</v>
      </c>
      <c r="L7" s="10">
        <v>300</v>
      </c>
      <c r="M7" s="29"/>
      <c r="N7" s="36">
        <f t="shared" ref="N7:N37" si="0">M7*(J7+K7+L7)</f>
        <v>0</v>
      </c>
    </row>
    <row r="8" spans="1:14" ht="15" customHeight="1" x14ac:dyDescent="0.25">
      <c r="A8" s="25">
        <v>3</v>
      </c>
      <c r="B8" s="8" t="s">
        <v>11</v>
      </c>
      <c r="C8" s="11">
        <v>33.700000000000003</v>
      </c>
      <c r="D8" s="11">
        <v>3.2</v>
      </c>
      <c r="E8" s="29" t="s">
        <v>3</v>
      </c>
      <c r="F8" s="70"/>
      <c r="G8" s="72"/>
      <c r="H8" s="70"/>
      <c r="I8" s="74"/>
      <c r="J8" s="3">
        <v>1000</v>
      </c>
      <c r="K8" s="3">
        <v>900</v>
      </c>
      <c r="L8" s="10">
        <v>1100</v>
      </c>
      <c r="M8" s="29"/>
      <c r="N8" s="36">
        <f t="shared" si="0"/>
        <v>0</v>
      </c>
    </row>
    <row r="9" spans="1:14" ht="15" customHeight="1" x14ac:dyDescent="0.25">
      <c r="A9" s="14">
        <v>4</v>
      </c>
      <c r="B9" s="8" t="s">
        <v>11</v>
      </c>
      <c r="C9" s="11">
        <v>42.4</v>
      </c>
      <c r="D9" s="11">
        <v>3.2</v>
      </c>
      <c r="E9" s="29" t="s">
        <v>3</v>
      </c>
      <c r="F9" s="70"/>
      <c r="G9" s="72"/>
      <c r="H9" s="70"/>
      <c r="I9" s="74"/>
      <c r="J9" s="3">
        <v>1500</v>
      </c>
      <c r="K9" s="3">
        <v>1600</v>
      </c>
      <c r="L9" s="10">
        <v>1400</v>
      </c>
      <c r="M9" s="29"/>
      <c r="N9" s="36">
        <f t="shared" si="0"/>
        <v>0</v>
      </c>
    </row>
    <row r="10" spans="1:14" ht="15" customHeight="1" x14ac:dyDescent="0.25">
      <c r="A10" s="25">
        <v>5</v>
      </c>
      <c r="B10" s="8" t="s">
        <v>11</v>
      </c>
      <c r="C10" s="11">
        <v>48.3</v>
      </c>
      <c r="D10" s="11">
        <v>3.2</v>
      </c>
      <c r="E10" s="29" t="s">
        <v>3</v>
      </c>
      <c r="F10" s="70"/>
      <c r="G10" s="72"/>
      <c r="H10" s="70"/>
      <c r="I10" s="74"/>
      <c r="J10" s="3">
        <v>1700</v>
      </c>
      <c r="K10" s="3">
        <v>1600</v>
      </c>
      <c r="L10" s="10">
        <v>1400</v>
      </c>
      <c r="M10" s="29"/>
      <c r="N10" s="36">
        <f t="shared" si="0"/>
        <v>0</v>
      </c>
    </row>
    <row r="11" spans="1:14" ht="15" customHeight="1" x14ac:dyDescent="0.25">
      <c r="A11" s="14">
        <v>6</v>
      </c>
      <c r="B11" s="8" t="s">
        <v>11</v>
      </c>
      <c r="C11" s="11">
        <v>60.3</v>
      </c>
      <c r="D11" s="11">
        <v>3.2</v>
      </c>
      <c r="E11" s="29" t="s">
        <v>3</v>
      </c>
      <c r="F11" s="70"/>
      <c r="G11" s="73"/>
      <c r="H11" s="70"/>
      <c r="I11" s="74"/>
      <c r="J11" s="3">
        <v>1800</v>
      </c>
      <c r="K11" s="3">
        <v>1500</v>
      </c>
      <c r="L11" s="10">
        <v>1600</v>
      </c>
      <c r="M11" s="29"/>
      <c r="N11" s="36">
        <f t="shared" si="0"/>
        <v>0</v>
      </c>
    </row>
    <row r="12" spans="1:14" ht="15" customHeight="1" x14ac:dyDescent="0.25">
      <c r="A12" s="25">
        <v>7</v>
      </c>
      <c r="B12" s="8" t="s">
        <v>11</v>
      </c>
      <c r="C12" s="11">
        <v>76.099999999999994</v>
      </c>
      <c r="D12" s="11">
        <v>3.2</v>
      </c>
      <c r="E12" s="29" t="s">
        <v>3</v>
      </c>
      <c r="F12" s="76" t="s">
        <v>16</v>
      </c>
      <c r="G12" s="76" t="s">
        <v>18</v>
      </c>
      <c r="H12" s="70"/>
      <c r="I12" s="74"/>
      <c r="J12" s="3">
        <v>1200</v>
      </c>
      <c r="K12" s="3">
        <v>1000</v>
      </c>
      <c r="L12" s="10">
        <v>900</v>
      </c>
      <c r="M12" s="29"/>
      <c r="N12" s="36">
        <f t="shared" si="0"/>
        <v>0</v>
      </c>
    </row>
    <row r="13" spans="1:14" x14ac:dyDescent="0.25">
      <c r="A13" s="14">
        <v>8</v>
      </c>
      <c r="B13" s="8" t="s">
        <v>11</v>
      </c>
      <c r="C13" s="11">
        <v>88.9</v>
      </c>
      <c r="D13" s="11">
        <v>3.2</v>
      </c>
      <c r="E13" s="29" t="s">
        <v>3</v>
      </c>
      <c r="F13" s="77"/>
      <c r="G13" s="77"/>
      <c r="H13" s="70"/>
      <c r="I13" s="74"/>
      <c r="J13" s="3">
        <v>700</v>
      </c>
      <c r="K13" s="3">
        <v>650</v>
      </c>
      <c r="L13" s="10">
        <v>600</v>
      </c>
      <c r="M13" s="29"/>
      <c r="N13" s="36">
        <f t="shared" si="0"/>
        <v>0</v>
      </c>
    </row>
    <row r="14" spans="1:14" x14ac:dyDescent="0.25">
      <c r="A14" s="25">
        <v>9</v>
      </c>
      <c r="B14" s="8" t="s">
        <v>11</v>
      </c>
      <c r="C14" s="11">
        <v>114.3</v>
      </c>
      <c r="D14" s="11">
        <v>3.6</v>
      </c>
      <c r="E14" s="29" t="s">
        <v>3</v>
      </c>
      <c r="F14" s="77"/>
      <c r="G14" s="77"/>
      <c r="H14" s="70"/>
      <c r="I14" s="74"/>
      <c r="J14" s="3">
        <v>570</v>
      </c>
      <c r="K14" s="3">
        <v>600</v>
      </c>
      <c r="L14" s="10">
        <v>450</v>
      </c>
      <c r="M14" s="29"/>
      <c r="N14" s="36">
        <f t="shared" si="0"/>
        <v>0</v>
      </c>
    </row>
    <row r="15" spans="1:14" x14ac:dyDescent="0.25">
      <c r="A15" s="14">
        <v>10</v>
      </c>
      <c r="B15" s="8" t="s">
        <v>11</v>
      </c>
      <c r="C15" s="11">
        <v>139.69999999999999</v>
      </c>
      <c r="D15" s="11">
        <v>3.6</v>
      </c>
      <c r="E15" s="29" t="s">
        <v>3</v>
      </c>
      <c r="F15" s="77"/>
      <c r="G15" s="77"/>
      <c r="H15" s="70"/>
      <c r="I15" s="74"/>
      <c r="J15" s="3">
        <v>500</v>
      </c>
      <c r="K15" s="3">
        <v>400</v>
      </c>
      <c r="L15" s="10">
        <v>350</v>
      </c>
      <c r="M15" s="29"/>
      <c r="N15" s="36">
        <f t="shared" si="0"/>
        <v>0</v>
      </c>
    </row>
    <row r="16" spans="1:14" x14ac:dyDescent="0.25">
      <c r="A16" s="25">
        <v>11</v>
      </c>
      <c r="B16" s="8" t="s">
        <v>11</v>
      </c>
      <c r="C16" s="11">
        <v>168.3</v>
      </c>
      <c r="D16" s="11">
        <v>4</v>
      </c>
      <c r="E16" s="29" t="s">
        <v>3</v>
      </c>
      <c r="F16" s="77"/>
      <c r="G16" s="77"/>
      <c r="H16" s="70"/>
      <c r="I16" s="74"/>
      <c r="J16" s="3">
        <v>300</v>
      </c>
      <c r="K16" s="3">
        <v>300</v>
      </c>
      <c r="L16" s="10">
        <v>250</v>
      </c>
      <c r="M16" s="29"/>
      <c r="N16" s="36">
        <f t="shared" si="0"/>
        <v>0</v>
      </c>
    </row>
    <row r="17" spans="1:14" x14ac:dyDescent="0.25">
      <c r="A17" s="14">
        <v>12</v>
      </c>
      <c r="B17" s="8" t="s">
        <v>11</v>
      </c>
      <c r="C17" s="11">
        <v>219.1</v>
      </c>
      <c r="D17" s="11">
        <v>4.5</v>
      </c>
      <c r="E17" s="29" t="s">
        <v>3</v>
      </c>
      <c r="F17" s="77"/>
      <c r="G17" s="77"/>
      <c r="H17" s="70"/>
      <c r="I17" s="74"/>
      <c r="J17" s="3">
        <v>200</v>
      </c>
      <c r="K17" s="3">
        <v>150</v>
      </c>
      <c r="L17" s="10">
        <v>130</v>
      </c>
      <c r="M17" s="29"/>
      <c r="N17" s="36">
        <f t="shared" si="0"/>
        <v>0</v>
      </c>
    </row>
    <row r="18" spans="1:14" x14ac:dyDescent="0.25">
      <c r="A18" s="25">
        <v>13</v>
      </c>
      <c r="B18" s="8" t="s">
        <v>11</v>
      </c>
      <c r="C18" s="11">
        <v>273</v>
      </c>
      <c r="D18" s="11">
        <v>5</v>
      </c>
      <c r="E18" s="29" t="s">
        <v>3</v>
      </c>
      <c r="F18" s="77"/>
      <c r="G18" s="77"/>
      <c r="H18" s="70"/>
      <c r="I18" s="74"/>
      <c r="J18" s="3">
        <v>100</v>
      </c>
      <c r="K18" s="3">
        <v>90</v>
      </c>
      <c r="L18" s="10">
        <v>100</v>
      </c>
      <c r="M18" s="29"/>
      <c r="N18" s="36">
        <f t="shared" si="0"/>
        <v>0</v>
      </c>
    </row>
    <row r="19" spans="1:14" x14ac:dyDescent="0.25">
      <c r="A19" s="14">
        <v>14</v>
      </c>
      <c r="B19" s="8" t="s">
        <v>11</v>
      </c>
      <c r="C19" s="11">
        <v>323.89999999999998</v>
      </c>
      <c r="D19" s="11">
        <v>5.6</v>
      </c>
      <c r="E19" s="29" t="s">
        <v>3</v>
      </c>
      <c r="F19" s="77"/>
      <c r="G19" s="77"/>
      <c r="H19" s="70"/>
      <c r="I19" s="74"/>
      <c r="J19" s="3">
        <v>190</v>
      </c>
      <c r="K19" s="3">
        <v>180</v>
      </c>
      <c r="L19" s="10">
        <v>160</v>
      </c>
      <c r="M19" s="29"/>
      <c r="N19" s="36">
        <f t="shared" si="0"/>
        <v>0</v>
      </c>
    </row>
    <row r="20" spans="1:14" x14ac:dyDescent="0.25">
      <c r="A20" s="25">
        <v>15</v>
      </c>
      <c r="B20" s="8" t="s">
        <v>11</v>
      </c>
      <c r="C20" s="11">
        <v>355</v>
      </c>
      <c r="D20" s="11">
        <v>5.6</v>
      </c>
      <c r="E20" s="29" t="s">
        <v>3</v>
      </c>
      <c r="F20" s="78"/>
      <c r="G20" s="78"/>
      <c r="H20" s="70"/>
      <c r="I20" s="74"/>
      <c r="J20" s="3">
        <v>60</v>
      </c>
      <c r="K20" s="3">
        <v>60</v>
      </c>
      <c r="L20" s="10">
        <v>60</v>
      </c>
      <c r="M20" s="29"/>
      <c r="N20" s="36">
        <f t="shared" si="0"/>
        <v>0</v>
      </c>
    </row>
    <row r="21" spans="1:14" x14ac:dyDescent="0.25">
      <c r="A21" s="14">
        <v>16</v>
      </c>
      <c r="B21" s="8" t="s">
        <v>11</v>
      </c>
      <c r="C21" s="11">
        <v>406.4</v>
      </c>
      <c r="D21" s="11">
        <v>6.3</v>
      </c>
      <c r="E21" s="29" t="s">
        <v>3</v>
      </c>
      <c r="F21" s="76" t="s">
        <v>17</v>
      </c>
      <c r="G21" s="76" t="s">
        <v>19</v>
      </c>
      <c r="H21" s="70"/>
      <c r="I21" s="74"/>
      <c r="J21" s="3">
        <v>60</v>
      </c>
      <c r="K21" s="3">
        <v>60</v>
      </c>
      <c r="L21" s="10">
        <v>60</v>
      </c>
      <c r="M21" s="29"/>
      <c r="N21" s="36">
        <f t="shared" si="0"/>
        <v>0</v>
      </c>
    </row>
    <row r="22" spans="1:14" x14ac:dyDescent="0.25">
      <c r="A22" s="25">
        <v>17</v>
      </c>
      <c r="B22" s="8" t="s">
        <v>11</v>
      </c>
      <c r="C22" s="11">
        <v>508</v>
      </c>
      <c r="D22" s="11">
        <v>6.3</v>
      </c>
      <c r="E22" s="29" t="s">
        <v>3</v>
      </c>
      <c r="F22" s="77"/>
      <c r="G22" s="77"/>
      <c r="H22" s="70"/>
      <c r="I22" s="74"/>
      <c r="J22" s="3">
        <v>60</v>
      </c>
      <c r="K22" s="3">
        <v>60</v>
      </c>
      <c r="L22" s="10">
        <v>60</v>
      </c>
      <c r="M22" s="29"/>
      <c r="N22" s="36">
        <f t="shared" si="0"/>
        <v>0</v>
      </c>
    </row>
    <row r="23" spans="1:14" x14ac:dyDescent="0.25">
      <c r="A23" s="14">
        <v>18</v>
      </c>
      <c r="B23" s="8" t="s">
        <v>11</v>
      </c>
      <c r="C23" s="11">
        <v>610</v>
      </c>
      <c r="D23" s="11">
        <v>7.1</v>
      </c>
      <c r="E23" s="29" t="s">
        <v>3</v>
      </c>
      <c r="F23" s="77"/>
      <c r="G23" s="77"/>
      <c r="H23" s="70"/>
      <c r="I23" s="74"/>
      <c r="J23" s="3">
        <v>60</v>
      </c>
      <c r="K23" s="3">
        <v>60</v>
      </c>
      <c r="L23" s="10">
        <v>60</v>
      </c>
      <c r="M23" s="29"/>
      <c r="N23" s="36">
        <f t="shared" si="0"/>
        <v>0</v>
      </c>
    </row>
    <row r="24" spans="1:14" x14ac:dyDescent="0.25">
      <c r="A24" s="25">
        <v>19</v>
      </c>
      <c r="B24" s="8" t="s">
        <v>11</v>
      </c>
      <c r="C24" s="11">
        <v>711</v>
      </c>
      <c r="D24" s="11">
        <v>8</v>
      </c>
      <c r="E24" s="29" t="s">
        <v>3</v>
      </c>
      <c r="F24" s="77"/>
      <c r="G24" s="77"/>
      <c r="H24" s="70"/>
      <c r="I24" s="74"/>
      <c r="J24" s="3">
        <v>60</v>
      </c>
      <c r="K24" s="3">
        <v>60</v>
      </c>
      <c r="L24" s="10">
        <v>60</v>
      </c>
      <c r="M24" s="29"/>
      <c r="N24" s="36">
        <f t="shared" si="0"/>
        <v>0</v>
      </c>
    </row>
    <row r="25" spans="1:14" x14ac:dyDescent="0.25">
      <c r="A25" s="14">
        <v>20</v>
      </c>
      <c r="B25" s="8" t="s">
        <v>11</v>
      </c>
      <c r="C25" s="11">
        <v>813</v>
      </c>
      <c r="D25" s="11">
        <v>8.8000000000000007</v>
      </c>
      <c r="E25" s="29" t="s">
        <v>3</v>
      </c>
      <c r="F25" s="77"/>
      <c r="G25" s="77"/>
      <c r="H25" s="70"/>
      <c r="I25" s="74"/>
      <c r="J25" s="3">
        <v>60</v>
      </c>
      <c r="K25" s="3">
        <v>60</v>
      </c>
      <c r="L25" s="10">
        <v>60</v>
      </c>
      <c r="M25" s="29"/>
      <c r="N25" s="36">
        <f t="shared" si="0"/>
        <v>0</v>
      </c>
    </row>
    <row r="26" spans="1:14" x14ac:dyDescent="0.25">
      <c r="A26" s="25">
        <v>21</v>
      </c>
      <c r="B26" s="8" t="s">
        <v>11</v>
      </c>
      <c r="C26" s="11">
        <v>914</v>
      </c>
      <c r="D26" s="11">
        <v>10</v>
      </c>
      <c r="E26" s="29" t="s">
        <v>3</v>
      </c>
      <c r="F26" s="77"/>
      <c r="G26" s="77"/>
      <c r="H26" s="70"/>
      <c r="I26" s="74"/>
      <c r="J26" s="3">
        <v>60</v>
      </c>
      <c r="K26" s="3">
        <v>60</v>
      </c>
      <c r="L26" s="10">
        <v>60</v>
      </c>
      <c r="M26" s="29"/>
      <c r="N26" s="36">
        <f t="shared" si="0"/>
        <v>0</v>
      </c>
    </row>
    <row r="27" spans="1:14" x14ac:dyDescent="0.25">
      <c r="A27" s="14">
        <v>22</v>
      </c>
      <c r="B27" s="8" t="s">
        <v>11</v>
      </c>
      <c r="C27" s="11">
        <v>1016</v>
      </c>
      <c r="D27" s="11">
        <v>11</v>
      </c>
      <c r="E27" s="29" t="s">
        <v>3</v>
      </c>
      <c r="F27" s="77"/>
      <c r="G27" s="77"/>
      <c r="H27" s="70"/>
      <c r="I27" s="74"/>
      <c r="J27" s="3">
        <v>48</v>
      </c>
      <c r="K27" s="3">
        <v>48</v>
      </c>
      <c r="L27" s="10">
        <v>48</v>
      </c>
      <c r="M27" s="29"/>
      <c r="N27" s="36">
        <f t="shared" si="0"/>
        <v>0</v>
      </c>
    </row>
    <row r="28" spans="1:14" x14ac:dyDescent="0.25">
      <c r="A28" s="25">
        <v>23</v>
      </c>
      <c r="B28" s="8" t="s">
        <v>11</v>
      </c>
      <c r="C28" s="11">
        <v>1118</v>
      </c>
      <c r="D28" s="11">
        <v>12.5</v>
      </c>
      <c r="E28" s="29" t="s">
        <v>3</v>
      </c>
      <c r="F28" s="77"/>
      <c r="G28" s="77"/>
      <c r="H28" s="70"/>
      <c r="I28" s="74"/>
      <c r="J28" s="3">
        <v>24</v>
      </c>
      <c r="K28" s="3">
        <v>24</v>
      </c>
      <c r="L28" s="10">
        <v>24</v>
      </c>
      <c r="M28" s="29"/>
      <c r="N28" s="36">
        <f t="shared" si="0"/>
        <v>0</v>
      </c>
    </row>
    <row r="29" spans="1:14" ht="15.75" thickBot="1" x14ac:dyDescent="0.3">
      <c r="A29" s="14">
        <v>24</v>
      </c>
      <c r="B29" s="8" t="s">
        <v>11</v>
      </c>
      <c r="C29" s="11">
        <v>1219</v>
      </c>
      <c r="D29" s="11">
        <v>12.5</v>
      </c>
      <c r="E29" s="29" t="s">
        <v>3</v>
      </c>
      <c r="F29" s="78"/>
      <c r="G29" s="78"/>
      <c r="H29" s="70"/>
      <c r="I29" s="74"/>
      <c r="J29" s="3">
        <v>12</v>
      </c>
      <c r="K29" s="3">
        <v>12</v>
      </c>
      <c r="L29" s="10">
        <v>12</v>
      </c>
      <c r="M29" s="58"/>
      <c r="N29" s="43">
        <f t="shared" si="0"/>
        <v>0</v>
      </c>
    </row>
    <row r="30" spans="1:14" ht="18" thickBot="1" x14ac:dyDescent="0.3">
      <c r="A30" s="45"/>
      <c r="B30" s="46" t="s">
        <v>15</v>
      </c>
      <c r="C30" s="47"/>
      <c r="D30" s="47"/>
      <c r="E30" s="48"/>
      <c r="F30" s="49"/>
      <c r="G30" s="50"/>
      <c r="H30" s="70"/>
      <c r="I30" s="75"/>
      <c r="J30" s="49"/>
      <c r="K30" s="49"/>
      <c r="L30" s="49"/>
      <c r="M30" s="60" t="s">
        <v>26</v>
      </c>
      <c r="N30" s="61">
        <f>SUM(N6:N29)</f>
        <v>0</v>
      </c>
    </row>
    <row r="31" spans="1:14" x14ac:dyDescent="0.25">
      <c r="A31" s="51"/>
      <c r="B31" s="52"/>
      <c r="C31" s="53"/>
      <c r="D31" s="53"/>
      <c r="E31" s="54"/>
      <c r="F31" s="55"/>
      <c r="G31" s="56"/>
      <c r="H31" s="70"/>
      <c r="I31" s="75"/>
      <c r="J31" s="55"/>
      <c r="K31" s="55"/>
      <c r="L31" s="55"/>
      <c r="M31" s="57"/>
      <c r="N31" s="59"/>
    </row>
    <row r="32" spans="1:14" x14ac:dyDescent="0.25">
      <c r="A32" s="14">
        <v>25</v>
      </c>
      <c r="B32" s="8" t="s">
        <v>12</v>
      </c>
      <c r="C32" s="12">
        <v>219.1</v>
      </c>
      <c r="D32" s="12">
        <v>10</v>
      </c>
      <c r="E32" s="29" t="s">
        <v>3</v>
      </c>
      <c r="F32" s="64" t="s">
        <v>8</v>
      </c>
      <c r="G32" s="64" t="s">
        <v>13</v>
      </c>
      <c r="H32" s="70"/>
      <c r="I32" s="74"/>
      <c r="J32" s="3">
        <v>150</v>
      </c>
      <c r="K32" s="3">
        <v>120</v>
      </c>
      <c r="L32" s="10">
        <v>150</v>
      </c>
      <c r="M32" s="1"/>
      <c r="N32" s="36">
        <f t="shared" si="0"/>
        <v>0</v>
      </c>
    </row>
    <row r="33" spans="1:14" x14ac:dyDescent="0.25">
      <c r="A33" s="14">
        <v>26</v>
      </c>
      <c r="B33" s="8" t="s">
        <v>12</v>
      </c>
      <c r="C33" s="12">
        <v>273</v>
      </c>
      <c r="D33" s="12">
        <v>11</v>
      </c>
      <c r="E33" s="29" t="s">
        <v>3</v>
      </c>
      <c r="F33" s="64"/>
      <c r="G33" s="64"/>
      <c r="H33" s="70"/>
      <c r="I33" s="74"/>
      <c r="J33" s="3">
        <v>150</v>
      </c>
      <c r="K33" s="3">
        <v>150</v>
      </c>
      <c r="L33" s="10">
        <v>120</v>
      </c>
      <c r="M33" s="1"/>
      <c r="N33" s="36">
        <f t="shared" si="0"/>
        <v>0</v>
      </c>
    </row>
    <row r="34" spans="1:14" x14ac:dyDescent="0.25">
      <c r="A34" s="14">
        <v>27</v>
      </c>
      <c r="B34" s="8" t="s">
        <v>12</v>
      </c>
      <c r="C34" s="12">
        <v>323.89999999999998</v>
      </c>
      <c r="D34" s="12">
        <v>11</v>
      </c>
      <c r="E34" s="29" t="s">
        <v>3</v>
      </c>
      <c r="F34" s="64"/>
      <c r="G34" s="64"/>
      <c r="H34" s="70"/>
      <c r="I34" s="74"/>
      <c r="J34" s="3">
        <v>120</v>
      </c>
      <c r="K34" s="3">
        <v>150</v>
      </c>
      <c r="L34" s="10">
        <v>120</v>
      </c>
      <c r="M34" s="1"/>
      <c r="N34" s="36">
        <f t="shared" si="0"/>
        <v>0</v>
      </c>
    </row>
    <row r="35" spans="1:14" x14ac:dyDescent="0.25">
      <c r="A35" s="14">
        <v>28</v>
      </c>
      <c r="B35" s="8" t="s">
        <v>12</v>
      </c>
      <c r="C35" s="12">
        <v>355.6</v>
      </c>
      <c r="D35" s="12">
        <v>11</v>
      </c>
      <c r="E35" s="29" t="s">
        <v>3</v>
      </c>
      <c r="F35" s="64"/>
      <c r="G35" s="64"/>
      <c r="H35" s="70"/>
      <c r="I35" s="74"/>
      <c r="J35" s="3">
        <v>120</v>
      </c>
      <c r="K35" s="3">
        <v>96</v>
      </c>
      <c r="L35" s="10">
        <v>120</v>
      </c>
      <c r="M35" s="1"/>
      <c r="N35" s="36">
        <f t="shared" si="0"/>
        <v>0</v>
      </c>
    </row>
    <row r="36" spans="1:14" x14ac:dyDescent="0.25">
      <c r="A36" s="14">
        <v>29</v>
      </c>
      <c r="B36" s="8" t="s">
        <v>12</v>
      </c>
      <c r="C36" s="12">
        <v>406.4</v>
      </c>
      <c r="D36" s="12">
        <v>11</v>
      </c>
      <c r="E36" s="29" t="s">
        <v>3</v>
      </c>
      <c r="F36" s="64"/>
      <c r="G36" s="64"/>
      <c r="H36" s="70"/>
      <c r="I36" s="74"/>
      <c r="J36" s="3">
        <v>120</v>
      </c>
      <c r="K36" s="3">
        <v>150</v>
      </c>
      <c r="L36" s="10">
        <v>120</v>
      </c>
      <c r="M36" s="1"/>
      <c r="N36" s="36">
        <f t="shared" si="0"/>
        <v>0</v>
      </c>
    </row>
    <row r="37" spans="1:14" ht="15.75" thickBot="1" x14ac:dyDescent="0.3">
      <c r="A37" s="13">
        <v>30</v>
      </c>
      <c r="B37" s="26" t="s">
        <v>12</v>
      </c>
      <c r="C37" s="27">
        <v>508</v>
      </c>
      <c r="D37" s="27">
        <v>11</v>
      </c>
      <c r="E37" s="30" t="s">
        <v>3</v>
      </c>
      <c r="F37" s="65"/>
      <c r="G37" s="65"/>
      <c r="H37" s="70"/>
      <c r="I37" s="74"/>
      <c r="J37" s="28">
        <v>96</v>
      </c>
      <c r="K37" s="28">
        <v>120</v>
      </c>
      <c r="L37" s="35">
        <v>84</v>
      </c>
      <c r="M37" s="42"/>
      <c r="N37" s="43">
        <f t="shared" si="0"/>
        <v>0</v>
      </c>
    </row>
    <row r="38" spans="1:14" ht="15.75" thickBot="1" x14ac:dyDescent="0.3">
      <c r="A38" s="9"/>
      <c r="M38" s="60" t="s">
        <v>26</v>
      </c>
      <c r="N38" s="44">
        <f>SUM(N32:N37)</f>
        <v>0</v>
      </c>
    </row>
    <row r="39" spans="1:14" ht="15.75" thickBot="1" x14ac:dyDescent="0.3">
      <c r="B39" s="41" t="s">
        <v>28</v>
      </c>
    </row>
    <row r="40" spans="1:14" ht="15.75" thickBot="1" x14ac:dyDescent="0.3">
      <c r="B40" s="41" t="s">
        <v>29</v>
      </c>
      <c r="M40" s="62" t="s">
        <v>27</v>
      </c>
      <c r="N40" s="63">
        <f>N30+N38</f>
        <v>0</v>
      </c>
    </row>
    <row r="41" spans="1:14" x14ac:dyDescent="0.25">
      <c r="B41" s="41" t="s">
        <v>30</v>
      </c>
    </row>
    <row r="42" spans="1:14" x14ac:dyDescent="0.25">
      <c r="B42" s="41" t="s">
        <v>31</v>
      </c>
    </row>
    <row r="43" spans="1:14" x14ac:dyDescent="0.25">
      <c r="B43" s="41" t="s">
        <v>32</v>
      </c>
    </row>
    <row r="44" spans="1:14" x14ac:dyDescent="0.25">
      <c r="B44" s="41" t="s">
        <v>33</v>
      </c>
    </row>
    <row r="45" spans="1:14" x14ac:dyDescent="0.25">
      <c r="B45" s="41" t="s">
        <v>34</v>
      </c>
    </row>
  </sheetData>
  <mergeCells count="11">
    <mergeCell ref="G32:G37"/>
    <mergeCell ref="J4:L4"/>
    <mergeCell ref="F6:F11"/>
    <mergeCell ref="G6:G11"/>
    <mergeCell ref="H6:H37"/>
    <mergeCell ref="I6:I37"/>
    <mergeCell ref="F12:F20"/>
    <mergeCell ref="G12:G20"/>
    <mergeCell ref="F21:F29"/>
    <mergeCell ref="G21:G29"/>
    <mergeCell ref="F32:F37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VWAW</vt:lpstr>
      <vt:lpstr>VWAW!Obszar_wydruku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Glinka Krzysztof</dc:creator>
  <cp:lastModifiedBy>Glinka Krzysztof</cp:lastModifiedBy>
  <cp:lastPrinted>2019-01-17T11:48:51Z</cp:lastPrinted>
  <dcterms:created xsi:type="dcterms:W3CDTF">2018-12-03T13:37:56Z</dcterms:created>
  <dcterms:modified xsi:type="dcterms:W3CDTF">2019-01-24T13:01:25Z</dcterms:modified>
</cp:coreProperties>
</file>